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tabRatio="234" activeTab="0"/>
  </bookViews>
  <sheets>
    <sheet name="CONTRACTE ANUL 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<sst xmlns="http://schemas.openxmlformats.org/spreadsheetml/2006/main" count="41" uniqueCount="37">
  <si>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TOTAL</t>
  </si>
  <si>
    <t>ENDOCRINE</t>
  </si>
  <si>
    <t>ONCOLOGIE</t>
  </si>
  <si>
    <t>DIABET</t>
  </si>
  <si>
    <t>ORTOPEDIE</t>
  </si>
  <si>
    <t>Sp. Judetean de Urgenta Ploiesti</t>
  </si>
  <si>
    <t>Sp Mun Ploiesti</t>
  </si>
  <si>
    <t>Sp. Pediatrie</t>
  </si>
  <si>
    <t>Sp. Judetean de Urgenta Ploiesti - ambulator osteoporoza</t>
  </si>
  <si>
    <t>Sp. Municipal Ploiesti</t>
  </si>
  <si>
    <t xml:space="preserve">Sp.Mun Campina </t>
  </si>
  <si>
    <t xml:space="preserve">TOTAL </t>
  </si>
  <si>
    <t>Sp. Azuga</t>
  </si>
  <si>
    <t>DENUMIRE PROGRAM DE SANATATE</t>
  </si>
  <si>
    <t>UNITATEA SANITARA</t>
  </si>
  <si>
    <t>TOTAL MEDICAMENTE</t>
  </si>
  <si>
    <t>TOTAL MATERIALE SANITARE</t>
  </si>
  <si>
    <t>CARDIOLOGIE</t>
  </si>
  <si>
    <t xml:space="preserve">HEMOFILIE </t>
  </si>
  <si>
    <t xml:space="preserve">Sp. Judetean de Urgenta Ploiesti </t>
  </si>
  <si>
    <t>SERVICII DE DIALIZA</t>
  </si>
  <si>
    <t>SPITALUL JUDETEAN DE URGENTA PLOIESTI</t>
  </si>
  <si>
    <t xml:space="preserve">FRESENIUS NEPHROCARE PLOIESTI </t>
  </si>
  <si>
    <t>PREMIUM PLOIESTI</t>
  </si>
  <si>
    <t>DIAVERUM BUSTENI</t>
  </si>
  <si>
    <t>SERVICII RADIOTERAPIE - SPITALUL MUNICIPAL PLOIESTI</t>
  </si>
  <si>
    <t>SC Medical Center Gral Ploiesti</t>
  </si>
  <si>
    <t>Sp. Judetean de Urgenta Ploiesti - Stimulatoare cardiace</t>
  </si>
  <si>
    <t>Sp. Judetean de Urgenta Ploiesti -         Dilatare Percutana</t>
  </si>
  <si>
    <t>BOLI RARE</t>
  </si>
  <si>
    <t xml:space="preserve">Sp. Municipal Ploiesti </t>
  </si>
  <si>
    <t>TOTAL SERVICII DIALIZA</t>
  </si>
  <si>
    <t>ONCOLOGIE  COST - VOLUM</t>
  </si>
  <si>
    <t>VALORI CONTRACTATE LA PROGRAMELE NATIONALE DE SANATATE PE ANUL 2017</t>
  </si>
  <si>
    <t>lei</t>
  </si>
  <si>
    <t>VALOARE CONTRACT</t>
  </si>
  <si>
    <t>Actualizat - 11.08.2017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</si>
</sst>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Fill="1" applyBorder="1" applyAlignment="1" quotePrefix="1">
      <alignment horizontal="left" vertical="center" wrapText="1" indent="5"/>
    </xf>
    <xf numFmtId="0" fontId="2" fillId="0" borderId="10" xfId="0" applyFont="1" applyFill="1" applyBorder="1" applyAlignment="1">
      <alignment horizontal="left" vertical="center" wrapText="1" indent="5"/>
    </xf>
    <xf numFmtId="0" fontId="2" fillId="0" borderId="18" xfId="0" applyFont="1" applyFill="1" applyBorder="1" applyAlignment="1">
      <alignment horizontal="left" vertical="center" wrapText="1" indent="5"/>
    </xf>
    <xf numFmtId="0" fontId="2" fillId="0" borderId="19" xfId="0" applyFont="1" applyFill="1" applyBorder="1" applyAlignment="1">
      <alignment horizontal="left" vertical="center" wrapText="1" indent="5"/>
    </xf>
    <xf numFmtId="0" fontId="2" fillId="0" borderId="20" xfId="0" applyFont="1" applyFill="1" applyBorder="1" applyAlignment="1">
      <alignment horizontal="left" vertical="center" wrapText="1" indent="5"/>
    </xf>
    <xf numFmtId="0" fontId="2" fillId="0" borderId="19" xfId="0" applyFont="1" applyFill="1" applyBorder="1" applyAlignment="1">
      <alignment horizontal="left" vertical="center" wrapText="1" indent="27"/>
    </xf>
    <xf numFmtId="0" fontId="2" fillId="0" borderId="20" xfId="0" applyFont="1" applyFill="1" applyBorder="1" applyAlignment="1">
      <alignment horizontal="left" vertical="center" wrapText="1" indent="27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30.28125" style="3" customWidth="1"/>
    <col min="2" max="2" width="39.8515625" style="3" customWidth="1"/>
    <col min="3" max="4" width="26.8515625" style="3" customWidth="1"/>
    <col min="5" max="16384" width="9.140625" style="3" customWidth="1"/>
  </cols>
  <sheetData>
    <row r="1" spans="1:3" s="5" customFormat="1" ht="30" customHeight="1">
      <c r="A1" s="26" t="s">
        <v>33</v>
      </c>
      <c r="B1" s="26"/>
      <c r="C1" s="26"/>
    </row>
    <row r="2" spans="1:3" ht="15.75" customHeight="1" thickBot="1">
      <c r="A2" s="2"/>
      <c r="B2" s="1"/>
      <c r="C2" s="25" t="s">
        <v>34</v>
      </c>
    </row>
    <row r="3" spans="1:3" ht="31.5" customHeight="1">
      <c r="A3" s="6" t="s">
        <v>13</v>
      </c>
      <c r="B3" s="7" t="s">
        <v>14</v>
      </c>
      <c r="C3" s="8" t="s">
        <v>35</v>
      </c>
    </row>
    <row r="4" spans="1:3" ht="25.5" customHeight="1">
      <c r="A4" s="27" t="s">
        <v>18</v>
      </c>
      <c r="B4" s="4" t="s">
        <v>6</v>
      </c>
      <c r="C4" s="9">
        <f>1045410+129000</f>
        <v>1174410</v>
      </c>
    </row>
    <row r="5" spans="1:3" ht="25.5" customHeight="1">
      <c r="A5" s="27"/>
      <c r="B5" s="4" t="s">
        <v>7</v>
      </c>
      <c r="C5" s="9">
        <v>1024610</v>
      </c>
    </row>
    <row r="6" spans="1:3" ht="25.5" customHeight="1">
      <c r="A6" s="27"/>
      <c r="B6" s="19" t="s">
        <v>0</v>
      </c>
      <c r="C6" s="21">
        <f>SUM(C4:C5)</f>
        <v>2199020</v>
      </c>
    </row>
    <row r="7" spans="1:3" ht="25.5" customHeight="1">
      <c r="A7" s="20" t="s">
        <v>1</v>
      </c>
      <c r="B7" s="4" t="s">
        <v>8</v>
      </c>
      <c r="C7" s="21">
        <f>11100+11020</f>
        <v>22120</v>
      </c>
    </row>
    <row r="8" spans="1:3" ht="25.5" customHeight="1">
      <c r="A8" s="27" t="s">
        <v>2</v>
      </c>
      <c r="B8" s="4" t="s">
        <v>5</v>
      </c>
      <c r="C8" s="9">
        <v>1565850</v>
      </c>
    </row>
    <row r="9" spans="1:3" ht="25.5" customHeight="1">
      <c r="A9" s="27"/>
      <c r="B9" s="4" t="s">
        <v>9</v>
      </c>
      <c r="C9" s="9">
        <v>14750000</v>
      </c>
    </row>
    <row r="10" spans="1:3" ht="25.5" customHeight="1">
      <c r="A10" s="27"/>
      <c r="B10" s="4" t="s">
        <v>10</v>
      </c>
      <c r="C10" s="9">
        <v>2490000</v>
      </c>
    </row>
    <row r="11" spans="1:3" ht="25.5" customHeight="1">
      <c r="A11" s="27"/>
      <c r="B11" s="4" t="s">
        <v>26</v>
      </c>
      <c r="C11" s="9">
        <v>1100000</v>
      </c>
    </row>
    <row r="12" spans="1:3" ht="25.5" customHeight="1">
      <c r="A12" s="27"/>
      <c r="B12" s="19" t="s">
        <v>11</v>
      </c>
      <c r="C12" s="21">
        <f>SUM(C8:C11)</f>
        <v>19905850</v>
      </c>
    </row>
    <row r="13" spans="1:3" ht="25.5" customHeight="1">
      <c r="A13" s="33" t="s">
        <v>32</v>
      </c>
      <c r="B13" s="34"/>
      <c r="C13" s="24">
        <v>530376</v>
      </c>
    </row>
    <row r="14" spans="1:3" ht="25.5" customHeight="1">
      <c r="A14" s="20" t="s">
        <v>29</v>
      </c>
      <c r="B14" s="4" t="s">
        <v>30</v>
      </c>
      <c r="C14" s="21">
        <v>87930</v>
      </c>
    </row>
    <row r="15" spans="1:3" ht="25.5" customHeight="1">
      <c r="A15" s="20" t="s">
        <v>3</v>
      </c>
      <c r="B15" s="4" t="s">
        <v>19</v>
      </c>
      <c r="C15" s="21">
        <v>54000</v>
      </c>
    </row>
    <row r="16" spans="1:3" ht="31.5" customHeight="1" thickBot="1">
      <c r="A16" s="28" t="s">
        <v>15</v>
      </c>
      <c r="B16" s="29"/>
      <c r="C16" s="23">
        <f>+C12+C13+C14+C7+C6+C15</f>
        <v>22799296</v>
      </c>
    </row>
    <row r="17" spans="1:3" ht="25.5" customHeight="1">
      <c r="A17" s="32" t="s">
        <v>4</v>
      </c>
      <c r="B17" s="4" t="s">
        <v>5</v>
      </c>
      <c r="C17" s="22">
        <v>669000</v>
      </c>
    </row>
    <row r="18" spans="1:3" ht="25.5" customHeight="1">
      <c r="A18" s="32"/>
      <c r="B18" s="4" t="s">
        <v>12</v>
      </c>
      <c r="C18" s="9">
        <v>193460</v>
      </c>
    </row>
    <row r="19" spans="1:3" ht="25.5" customHeight="1">
      <c r="A19" s="32"/>
      <c r="B19" s="19" t="s">
        <v>11</v>
      </c>
      <c r="C19" s="13">
        <f>SUM(C17:C18)</f>
        <v>862460</v>
      </c>
    </row>
    <row r="20" spans="1:3" ht="25.5" customHeight="1">
      <c r="A20" s="32" t="s">
        <v>17</v>
      </c>
      <c r="B20" s="4" t="s">
        <v>28</v>
      </c>
      <c r="C20" s="13">
        <v>351260</v>
      </c>
    </row>
    <row r="21" spans="1:3" ht="25.5" customHeight="1">
      <c r="A21" s="32"/>
      <c r="B21" s="4" t="s">
        <v>27</v>
      </c>
      <c r="C21" s="13">
        <v>254930</v>
      </c>
    </row>
    <row r="22" spans="1:3" ht="25.5" customHeight="1">
      <c r="A22" s="32"/>
      <c r="B22" s="19" t="s">
        <v>11</v>
      </c>
      <c r="C22" s="13">
        <f>SUM(C20:C21)</f>
        <v>606190</v>
      </c>
    </row>
    <row r="23" spans="1:3" ht="31.5" customHeight="1" thickBot="1">
      <c r="A23" s="28" t="s">
        <v>16</v>
      </c>
      <c r="B23" s="29"/>
      <c r="C23" s="23">
        <f>C19+C22</f>
        <v>1468650</v>
      </c>
    </row>
    <row r="24" spans="1:3" ht="18.75" customHeight="1" thickBot="1">
      <c r="A24" s="10"/>
      <c r="B24" s="11"/>
      <c r="C24" s="12"/>
    </row>
    <row r="25" spans="1:3" ht="31.5" customHeight="1">
      <c r="A25" s="30" t="s">
        <v>20</v>
      </c>
      <c r="B25" s="31"/>
      <c r="C25" s="17" t="s">
        <v>35</v>
      </c>
    </row>
    <row r="26" spans="1:3" ht="25.5" customHeight="1">
      <c r="A26" s="35" t="s">
        <v>21</v>
      </c>
      <c r="B26" s="36"/>
      <c r="C26" s="16">
        <v>4633136</v>
      </c>
    </row>
    <row r="27" spans="1:3" ht="25.5" customHeight="1">
      <c r="A27" s="37" t="s">
        <v>22</v>
      </c>
      <c r="B27" s="36"/>
      <c r="C27" s="16">
        <v>15056666</v>
      </c>
    </row>
    <row r="28" spans="1:3" ht="25.5" customHeight="1">
      <c r="A28" s="37" t="s">
        <v>23</v>
      </c>
      <c r="B28" s="36"/>
      <c r="C28" s="16">
        <v>7445611</v>
      </c>
    </row>
    <row r="29" spans="1:4" ht="25.5" customHeight="1" thickBot="1">
      <c r="A29" s="38" t="s">
        <v>24</v>
      </c>
      <c r="B29" s="39"/>
      <c r="C29" s="15">
        <v>1465716</v>
      </c>
      <c r="D29" s="18"/>
    </row>
    <row r="30" spans="1:4" ht="25.5" customHeight="1" thickBot="1">
      <c r="A30" s="40" t="s">
        <v>31</v>
      </c>
      <c r="B30" s="41"/>
      <c r="C30" s="15">
        <f>SUM(C26:C29)</f>
        <v>28601129</v>
      </c>
      <c r="D30" s="18"/>
    </row>
    <row r="31" spans="1:4" ht="31.5" customHeight="1" thickBot="1">
      <c r="A31" s="42" t="s">
        <v>25</v>
      </c>
      <c r="B31" s="43"/>
      <c r="C31" s="14">
        <f>68440+4205</f>
        <v>72645</v>
      </c>
      <c r="D31" s="18"/>
    </row>
    <row r="32" ht="12.75">
      <c r="D32" s="18"/>
    </row>
    <row r="33" ht="12.75">
      <c r="D33" s="18"/>
    </row>
    <row r="34" ht="12.75">
      <c r="D34" s="18"/>
    </row>
    <row r="35" ht="12.75">
      <c r="D35" s="18"/>
    </row>
    <row r="36" ht="12.75">
      <c r="D36" s="18"/>
    </row>
    <row r="37" ht="12.75">
      <c r="D37" s="18"/>
    </row>
    <row r="38" spans="1:4" ht="12.75">
      <c r="A38" s="3" t="s">
        <v>36</v>
      </c>
      <c r="D38" s="18"/>
    </row>
    <row r="39" ht="12.75">
      <c r="D39" s="18"/>
    </row>
    <row r="40" ht="12.75">
      <c r="D40" s="18"/>
    </row>
    <row r="41" ht="12.75">
      <c r="D41" s="18"/>
    </row>
    <row r="42" ht="12.75">
      <c r="D42" s="18"/>
    </row>
    <row r="43" ht="12.75">
      <c r="D43" s="18"/>
    </row>
  </sheetData>
  <sheetProtection/>
  <mergeCells count="15">
    <mergeCell ref="A26:B26"/>
    <mergeCell ref="A27:B27"/>
    <mergeCell ref="A28:B28"/>
    <mergeCell ref="A29:B29"/>
    <mergeCell ref="A30:B30"/>
    <mergeCell ref="A31:B31"/>
    <mergeCell ref="A1:C1"/>
    <mergeCell ref="A4:A6"/>
    <mergeCell ref="A8:A12"/>
    <mergeCell ref="A23:B23"/>
    <mergeCell ref="A25:B25"/>
    <mergeCell ref="A16:B16"/>
    <mergeCell ref="A17:A19"/>
    <mergeCell ref="A20:A22"/>
    <mergeCell ref="A13:B13"/>
  </mergeCells>
  <printOptions/>
  <pageMargins left="0.5511811023622047" right="0.1968503937007874" top="0.35433070866141736" bottom="0.3937007874015748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BunusiuC</dc:creator>
  <cp:keywords/>
  <dc:description/>
  <cp:lastModifiedBy>CONI</cp:lastModifiedBy>
  <cp:lastPrinted>2017-08-11T06:45:37Z</cp:lastPrinted>
  <dcterms:created xsi:type="dcterms:W3CDTF">2011-03-30T05:09:35Z</dcterms:created>
  <dcterms:modified xsi:type="dcterms:W3CDTF">2017-08-11T07:13:45Z</dcterms:modified>
  <cp:category/>
  <cp:version/>
  <cp:contentType/>
  <cp:contentStatus/>
</cp:coreProperties>
</file>